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<sst xmlns="http://schemas.openxmlformats.org/spreadsheetml/2006/main" count="74" uniqueCount="74">
  <si>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</si>
  <si>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EHY090</t>
  </si>
  <si>
    <t xml:space="preserve">m</t>
  </si>
  <si>
    <t xml:space="preserve">Reparació de front de forjat de formigó armat, amb morter.</t>
  </si>
  <si>
    <r>
      <rPr>
        <sz val="8.25"/>
        <color rgb="FF000000"/>
        <rFont val="Arial"/>
        <family val="2"/>
      </rPr>
      <t xml:space="preserve">Reparació de front de forjat de formigó armat, de cantell 30 cm, mitjançant picat del formigó deteriorat amb martell elèctric, eliminant el formigó en mal estat fins a arribar a les armadures; sanejat de les armadures que han quedat al descobert amb projecció en sec de raig de partícules de material abrasiu (silicat d'alumini), eliminant la brutícia superficial, la rovelli i tota substància que pugui disminuir l'adherència entre les armadures i el material de reparació a aplicar, fins a arribar a un grau de preparació Sa 2 ½ segons UNE-EN ISO 8501-1; aplicació manual d'emprimació activa, Maxrite Passive "DRIZORO", a base de ciment, per a la protecció i passivació d'armadures d'acer, i com pont d'unió entre morter de reparació i formigó existent, garantint l'adherència entre ambdós, amb 1,5 kg/m² de consum mitjà; restitució de la part afectada mitjançant aplicació manual de morter fluït, d'elevada resistència mecànica i retracció compensada, amb una resistència a compressió a 28 dies major o igual a 78,5 N/mm² i un mòdul d'elasticitat major o igual a 20000 N/mm², classe R4, tipus CC, segons UNE-EN 1504-3, Euroclasse A1 de reacció al foc, segons UNE-EN 13501-1, en capa de 40 mm de gruix mitjà, de consistència fluïda. El preu inclou el desplaçament, muntatge i desmuntatge en obra de l'equip de projecció. El preu inclou el muntatge i desmuntatge del sistema d'encofrat.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</si>
  <si>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</si>
  <si>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</si>
  <si>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</si>
  <si>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</si>
  <si>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</si>
  <si>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</si>
  <si>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</si>
  <si>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mt08lim050</t>
  </si>
  <si>
    <t xml:space="preserve">l</t>
  </si>
  <si>
    <t xml:space="preserve">Dissolvent de tricloroetilè, per a olis, grasses i resines.</t>
  </si>
  <si>
    <t xml:space="preserve">mt08lim010a</t>
  </si>
  <si>
    <t xml:space="preserve">kg</t>
  </si>
  <si>
    <t xml:space="preserve">Abrasiu para neteja mitjançant doll a pressió, format per partícules de silicat d'alumini.</t>
  </si>
  <si>
    <t xml:space="preserve">mt09red070d</t>
  </si>
  <si>
    <t xml:space="preserve">kg</t>
  </si>
  <si>
    <t xml:space="preserve">Emprimació activa, Maxrite Passive "DRIZORO", a base de ciment, per a la protecció i passivació d'armadures d'acer, i com pont d'unió entre morter de reparació i formigó existent, segons UNE-EN 1504-7.</t>
  </si>
  <si>
    <t xml:space="preserve">mt09red110c</t>
  </si>
  <si>
    <t xml:space="preserve">kg</t>
  </si>
  <si>
    <t xml:space="preserve">Morter fluït, d'elevada resistència mecànica i retracció compensada, amb una resistència a compressió a 28 dies major o igual a 78,5 N/mm² i un mòdul d'elasticitat major o igual a 20000 N/mm², classe R4, tipus CC, segons UNE-EN 1504-3, Euroclasse A1 de reacció al foc, segons UNE-EN 13501-1, per a reparació estructural del formigó.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</si>
  <si>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</si>
  <si>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</si>
  <si>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</si>
  <si>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</si>
  <si>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</si>
  <si>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</si>
  <si>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</si>
  <si>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</si>
  <si>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</si>
  <si>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</si>
  <si>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</si>
  <si>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</si>
  <si>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</si>
  <si>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</si>
  <si>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</si>
  <si>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</si>
  <si>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</si>
  <si>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mq08lch010</t>
  </si>
  <si>
    <t xml:space="preserve">h</t>
  </si>
  <si>
    <t xml:space="preserve">Equip de raig de sorra a pressió.</t>
  </si>
  <si>
    <t xml:space="preserve">mq06pym010</t>
  </si>
  <si>
    <t xml:space="preserve">h</t>
  </si>
  <si>
    <t xml:space="preserve">Mescladora-bombadora per morters i guixos projectats, de 3 m³/h.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</si>
  <si>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</si>
  <si>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</si>
  <si>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</si>
  <si>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</si>
  <si>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</si>
  <si>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</si>
  <si>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</si>
  <si>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</si>
  <si>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</si>
  <si>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</si>
  <si>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</si>
  <si>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</si>
  <si>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</si>
  <si>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</si>
  <si>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</si>
  <si>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</si>
  <si>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</si>
  <si>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</si>
  <si>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</si>
  <si>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</si>
  <si>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Productos  y  sistemas  para  protección  y  reparación  de  estructuras  de  hormigón  —  Definiciones, requisitos,  control  de  calidad  y  evaluación  de  la conformidad  —  Parte  7:  Protección  contra  la corrosión  de  armaduras</t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</si>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</sst>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5.61" customWidth="1"/>
    <col min="5" max="5" width="73.27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</v>
      </c>
      <c r="G10" s="11"/>
      <c r="H10" s="11"/>
      <c r="I10" s="12">
        <v>9.65</v>
      </c>
      <c r="J10" s="12">
        <f ca="1">ROUND(INDIRECT(ADDRESS(ROW()+(0), COLUMN()+(-4), 1))*INDIRECT(ADDRESS(ROW()+(0), COLUMN()+(-1), 1)), 2)</f>
        <v>0.29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1"/>
      <c r="H11" s="11"/>
      <c r="I11" s="12">
        <v>0.25</v>
      </c>
      <c r="J11" s="12">
        <f ca="1">ROUND(INDIRECT(ADDRESS(ROW()+(0), COLUMN()+(-4), 1))*INDIRECT(ADDRESS(ROW()+(0), COLUMN()+(-1), 1)), 2)</f>
        <v>0.26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0.45</v>
      </c>
      <c r="G12" s="11"/>
      <c r="H12" s="11"/>
      <c r="I12" s="12">
        <v>1.24</v>
      </c>
      <c r="J12" s="12">
        <f ca="1">ROUND(INDIRECT(ADDRESS(ROW()+(0), COLUMN()+(-4), 1))*INDIRECT(ADDRESS(ROW()+(0), COLUMN()+(-1), 1)), 2)</f>
        <v>0.56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23.1</v>
      </c>
      <c r="G13" s="11"/>
      <c r="H13" s="11"/>
      <c r="I13" s="12">
        <v>0.81</v>
      </c>
      <c r="J13" s="12">
        <f ca="1">ROUND(INDIRECT(ADDRESS(ROW()+(0), COLUMN()+(-4), 1))*INDIRECT(ADDRESS(ROW()+(0), COLUMN()+(-1), 1)), 2)</f>
        <v>18.71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</v>
      </c>
      <c r="G14" s="11"/>
      <c r="H14" s="11"/>
      <c r="I14" s="12">
        <v>6.32</v>
      </c>
      <c r="J14" s="12">
        <f ca="1">ROUND(INDIRECT(ADDRESS(ROW()+(0), COLUMN()+(-4), 1))*INDIRECT(ADDRESS(ROW()+(0), COLUMN()+(-1), 1)), 2)</f>
        <v>1.26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0.009</v>
      </c>
      <c r="G15" s="11"/>
      <c r="H15" s="11"/>
      <c r="I15" s="12">
        <v>1.87</v>
      </c>
      <c r="J15" s="12">
        <f ca="1">ROUND(INDIRECT(ADDRESS(ROW()+(0), COLUMN()+(-4),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0.013</v>
      </c>
      <c r="G16" s="13"/>
      <c r="H16" s="13"/>
      <c r="I16" s="14">
        <v>19.25</v>
      </c>
      <c r="J16" s="14">
        <f ca="1">ROUND(INDIRECT(ADDRESS(ROW()+(0), COLUMN()+(-4), 1))*INDIRECT(ADDRESS(ROW()+(0), COLUMN()+(-1), 1)), 2)</f>
        <v>0.25</v>
      </c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21.35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0.313</v>
      </c>
      <c r="G19" s="11"/>
      <c r="H19" s="11"/>
      <c r="I19" s="12">
        <v>4.57</v>
      </c>
      <c r="J19" s="12">
        <f ca="1">ROUND(INDIRECT(ADDRESS(ROW()+(0), COLUMN()+(-4), 1))*INDIRECT(ADDRESS(ROW()+(0), COLUMN()+(-1), 1)), 2)</f>
        <v>1.43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0.156</v>
      </c>
      <c r="G20" s="11"/>
      <c r="H20" s="11"/>
      <c r="I20" s="12">
        <v>7.75</v>
      </c>
      <c r="J20" s="12">
        <f ca="1">ROUND(INDIRECT(ADDRESS(ROW()+(0), COLUMN()+(-4), 1))*INDIRECT(ADDRESS(ROW()+(0), COLUMN()+(-1), 1)), 2)</f>
        <v>1.21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0.035</v>
      </c>
      <c r="G21" s="11"/>
      <c r="H21" s="11"/>
      <c r="I21" s="12">
        <v>3.2</v>
      </c>
      <c r="J21" s="12">
        <f ca="1">ROUND(INDIRECT(ADDRESS(ROW()+(0), COLUMN()+(-4), 1))*INDIRECT(ADDRESS(ROW()+(0), COLUMN()+(-1), 1)), 2)</f>
        <v>0.11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0.005</v>
      </c>
      <c r="G22" s="13"/>
      <c r="H22" s="13"/>
      <c r="I22" s="14">
        <v>8.52</v>
      </c>
      <c r="J22" s="14">
        <f ca="1">ROUND(INDIRECT(ADDRESS(ROW()+(0), COLUMN()+(-4), 1))*INDIRECT(ADDRESS(ROW()+(0), COLUMN()+(-1), 1)), 2)</f>
        <v>0.04</v>
      </c>
    </row>
    <row r="23" spans="1:10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1))), 2)</f>
        <v>2.79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1.108</v>
      </c>
      <c r="G25" s="11"/>
      <c r="H25" s="11"/>
      <c r="I25" s="12">
        <v>29.67</v>
      </c>
      <c r="J25" s="12">
        <f ca="1">ROUND(INDIRECT(ADDRESS(ROW()+(0), COLUMN()+(-4), 1))*INDIRECT(ADDRESS(ROW()+(0), COLUMN()+(-1), 1)), 2)</f>
        <v>32.87</v>
      </c>
    </row>
    <row r="26" spans="1:10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1.108</v>
      </c>
      <c r="G26" s="13"/>
      <c r="H26" s="13"/>
      <c r="I26" s="14">
        <v>24.86</v>
      </c>
      <c r="J26" s="14">
        <f ca="1">ROUND(INDIRECT(ADDRESS(ROW()+(0), COLUMN()+(-4), 1))*INDIRECT(ADDRESS(ROW()+(0), COLUMN()+(-1), 1)), 2)</f>
        <v>27.54</v>
      </c>
    </row>
    <row r="27" spans="1:10" ht="13.50" thickBot="1" customHeight="1">
      <c r="A27" s="15"/>
      <c r="B27" s="15"/>
      <c r="C27" s="15"/>
      <c r="D27" s="15"/>
      <c r="E27" s="15"/>
      <c r="F27" s="9" t="s">
        <v>55</v>
      </c>
      <c r="G27" s="9"/>
      <c r="H27" s="9"/>
      <c r="I27" s="9"/>
      <c r="J27" s="17">
        <f ca="1">ROUND(SUM(INDIRECT(ADDRESS(ROW()+(-1), COLUMN()+(0), 1)),INDIRECT(ADDRESS(ROW()+(-2), COLUMN()+(0), 1))), 2)</f>
        <v>60.41</v>
      </c>
    </row>
    <row r="28" spans="1:10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3"/>
      <c r="H29" s="13"/>
      <c r="I29" s="14">
        <f ca="1">ROUND(SUM(INDIRECT(ADDRESS(ROW()+(-2), COLUMN()+(1), 1)),INDIRECT(ADDRESS(ROW()+(-6), COLUMN()+(1), 1)),INDIRECT(ADDRESS(ROW()+(-12), COLUMN()+(1), 1))), 2)</f>
        <v>84.55</v>
      </c>
      <c r="J29" s="14">
        <f ca="1">ROUND(INDIRECT(ADDRESS(ROW()+(0), COLUMN()+(-4), 1))*INDIRECT(ADDRESS(ROW()+(0), COLUMN()+(-1), 1))/100, 2)</f>
        <v>1.69</v>
      </c>
    </row>
    <row r="30" spans="1:10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4"/>
      <c r="H30" s="24"/>
      <c r="I30" s="25"/>
      <c r="J30" s="26">
        <f ca="1">ROUND(SUM(INDIRECT(ADDRESS(ROW()+(-1), COLUMN()+(0), 1)),INDIRECT(ADDRESS(ROW()+(-3), COLUMN()+(0), 1)),INDIRECT(ADDRESS(ROW()+(-7), COLUMN()+(0), 1)),INDIRECT(ADDRESS(ROW()+(-13), COLUMN()+(0), 1))), 2)</f>
        <v>86.24</v>
      </c>
    </row>
    <row r="33" spans="1:10" ht="13.50" thickBot="1" customHeight="1">
      <c r="A33" s="27" t="s">
        <v>61</v>
      </c>
      <c r="B33" s="27"/>
      <c r="C33" s="27"/>
      <c r="D33" s="27"/>
      <c r="E33" s="27"/>
      <c r="F33" s="27"/>
      <c r="G33" s="27" t="s">
        <v>62</v>
      </c>
      <c r="H33" s="27" t="s">
        <v>63</v>
      </c>
      <c r="I33" s="27"/>
      <c r="J33" s="27" t="s">
        <v>64</v>
      </c>
    </row>
    <row r="34" spans="1:10" ht="13.50" thickBot="1" customHeight="1">
      <c r="A34" s="28" t="s">
        <v>65</v>
      </c>
      <c r="B34" s="28"/>
      <c r="C34" s="28"/>
      <c r="D34" s="28"/>
      <c r="E34" s="28"/>
      <c r="F34" s="28"/>
      <c r="G34" s="29">
        <v>162007</v>
      </c>
      <c r="H34" s="29">
        <v>112009</v>
      </c>
      <c r="I34" s="29"/>
      <c r="J34" s="29" t="s">
        <v>66</v>
      </c>
    </row>
    <row r="35" spans="1:10" ht="34.50" thickBot="1" customHeight="1">
      <c r="A35" s="30" t="s">
        <v>67</v>
      </c>
      <c r="B35" s="30"/>
      <c r="C35" s="30"/>
      <c r="D35" s="30"/>
      <c r="E35" s="30"/>
      <c r="F35" s="30"/>
      <c r="G35" s="31"/>
      <c r="H35" s="31"/>
      <c r="I35" s="31"/>
      <c r="J35" s="31"/>
    </row>
    <row r="36" spans="1:10" ht="13.50" thickBot="1" customHeight="1">
      <c r="A36" s="28" t="s">
        <v>68</v>
      </c>
      <c r="B36" s="28"/>
      <c r="C36" s="28"/>
      <c r="D36" s="28"/>
      <c r="E36" s="28"/>
      <c r="F36" s="28"/>
      <c r="G36" s="29">
        <v>1.10201e+06</v>
      </c>
      <c r="H36" s="29">
        <v>112009</v>
      </c>
      <c r="I36" s="29"/>
      <c r="J36" s="29" t="s">
        <v>69</v>
      </c>
    </row>
    <row r="37" spans="1:10" ht="24.00" thickBot="1" customHeight="1">
      <c r="A37" s="30" t="s">
        <v>70</v>
      </c>
      <c r="B37" s="30"/>
      <c r="C37" s="30"/>
      <c r="D37" s="30"/>
      <c r="E37" s="30"/>
      <c r="F37" s="30"/>
      <c r="G37" s="31"/>
      <c r="H37" s="31"/>
      <c r="I37" s="31"/>
      <c r="J37" s="31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72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87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I23"/>
    <mergeCell ref="A24:B24"/>
    <mergeCell ref="C24:D24"/>
    <mergeCell ref="E24:H24"/>
    <mergeCell ref="A25:B25"/>
    <mergeCell ref="C25:D25"/>
    <mergeCell ref="F25:H25"/>
    <mergeCell ref="A26:B26"/>
    <mergeCell ref="C26:D26"/>
    <mergeCell ref="F26:H26"/>
    <mergeCell ref="A27:B27"/>
    <mergeCell ref="C27:D27"/>
    <mergeCell ref="F27:I27"/>
    <mergeCell ref="A28:B28"/>
    <mergeCell ref="C28:D28"/>
    <mergeCell ref="E28:H28"/>
    <mergeCell ref="A29:B29"/>
    <mergeCell ref="C29:D29"/>
    <mergeCell ref="F29:H29"/>
    <mergeCell ref="A30:E30"/>
    <mergeCell ref="F30:I30"/>
    <mergeCell ref="A33:F33"/>
    <mergeCell ref="H33:I33"/>
    <mergeCell ref="A34:F34"/>
    <mergeCell ref="G34:G35"/>
    <mergeCell ref="H34:I35"/>
    <mergeCell ref="J34:J35"/>
    <mergeCell ref="A35:F35"/>
    <mergeCell ref="A36:F36"/>
    <mergeCell ref="G36:G37"/>
    <mergeCell ref="H36:I37"/>
    <mergeCell ref="J36:J37"/>
    <mergeCell ref="A37:F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